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moges\PROJETS EN COURS\2317-LGES CHU D1 - medecine nucléaire\00-ESTIM\PRO 2-6\DPGF\"/>
    </mc:Choice>
  </mc:AlternateContent>
  <xr:revisionPtr revIDLastSave="0" documentId="13_ncr:1_{508D9306-1751-4387-95A7-A29ADD35B9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2 DESAMINANTAGE - DEPLO" sheetId="1" r:id="rId1"/>
  </sheets>
  <definedNames>
    <definedName name="_xlnm.Print_Titles" localSheetId="0">'Lot N°02 DESAMINANTAGE - DEPLO'!$1:$2</definedName>
    <definedName name="_xlnm.Print_Area" localSheetId="0">'Lot N°02 DESAMINANTAGE - DEPLO'!$A$1:$F$35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32" i="1" s="1"/>
  <c r="F10" i="1"/>
  <c r="F11" i="1"/>
  <c r="F12" i="1"/>
  <c r="F13" i="1"/>
  <c r="F15" i="1"/>
  <c r="F16" i="1"/>
  <c r="F17" i="1"/>
  <c r="F18" i="1"/>
  <c r="F19" i="1"/>
  <c r="F21" i="1"/>
  <c r="F22" i="1"/>
  <c r="F23" i="1"/>
  <c r="F24" i="1"/>
  <c r="F25" i="1"/>
  <c r="F27" i="1"/>
  <c r="F28" i="1"/>
  <c r="F29" i="1"/>
  <c r="B33" i="1"/>
  <c r="F33" i="1" l="1"/>
  <c r="F34" i="1" s="1"/>
</calcChain>
</file>

<file path=xl/sharedStrings.xml><?xml version="1.0" encoding="utf-8"?>
<sst xmlns="http://schemas.openxmlformats.org/spreadsheetml/2006/main" count="129" uniqueCount="110">
  <si>
    <t>U</t>
  </si>
  <si>
    <t>Quantité</t>
  </si>
  <si>
    <t>Prix en €</t>
  </si>
  <si>
    <t>Total en €</t>
  </si>
  <si>
    <t>02.B</t>
  </si>
  <si>
    <t>PRESCRIPTIONS PARTICULIERES</t>
  </si>
  <si>
    <t>CH3</t>
  </si>
  <si>
    <t>02.B.1</t>
  </si>
  <si>
    <t>DESAMIANTAGE : TRAVAUX PREPARATOIRES</t>
  </si>
  <si>
    <t>CH4</t>
  </si>
  <si>
    <t xml:space="preserve">02.B.1.1 </t>
  </si>
  <si>
    <t>PGC</t>
  </si>
  <si>
    <t>ART</t>
  </si>
  <si>
    <t>000-A372</t>
  </si>
  <si>
    <t xml:space="preserve">02.B.1.2 </t>
  </si>
  <si>
    <t>INSTALLATIONS DE CHANTIER</t>
  </si>
  <si>
    <t>ART</t>
  </si>
  <si>
    <t>000-A375</t>
  </si>
  <si>
    <t xml:space="preserve">02.B.1.3 </t>
  </si>
  <si>
    <t>VISITE DE SITE</t>
  </si>
  <si>
    <t>ART</t>
  </si>
  <si>
    <t>000-A374</t>
  </si>
  <si>
    <t xml:space="preserve">02.B.1.4 </t>
  </si>
  <si>
    <t>REPÉRAGE DES RÉSEAUX</t>
  </si>
  <si>
    <t>ART</t>
  </si>
  <si>
    <t>000-A377</t>
  </si>
  <si>
    <t xml:space="preserve">02.B.1.5 </t>
  </si>
  <si>
    <t>NEUTRALISATION DES RÉSEAUX</t>
  </si>
  <si>
    <t>ART</t>
  </si>
  <si>
    <t>000-A379</t>
  </si>
  <si>
    <t xml:space="preserve">02.B.1.6 </t>
  </si>
  <si>
    <t>TRAVAUX PRÉPARATOIRES</t>
  </si>
  <si>
    <t>ART</t>
  </si>
  <si>
    <t>000-A380</t>
  </si>
  <si>
    <t xml:space="preserve">02.B.1.7 </t>
  </si>
  <si>
    <t>PLAN DE RETRAIT</t>
  </si>
  <si>
    <t>ART</t>
  </si>
  <si>
    <t>000-A381</t>
  </si>
  <si>
    <t xml:space="preserve">02.B.1.8 </t>
  </si>
  <si>
    <t>CONFINEMENT</t>
  </si>
  <si>
    <t>ART</t>
  </si>
  <si>
    <t>000-A383</t>
  </si>
  <si>
    <t>02.B.2</t>
  </si>
  <si>
    <t>DESAMIANTAGE : TRAVAUX</t>
  </si>
  <si>
    <t>CH4</t>
  </si>
  <si>
    <t xml:space="preserve">02.B.2.1 </t>
  </si>
  <si>
    <t>TRAVAUX DE DÉSAMIANTAGE</t>
  </si>
  <si>
    <t>ART</t>
  </si>
  <si>
    <t>000-A335</t>
  </si>
  <si>
    <t xml:space="preserve">02.B.2.2 </t>
  </si>
  <si>
    <t>GESTION DES DÉCHETS</t>
  </si>
  <si>
    <t>ART</t>
  </si>
  <si>
    <t>000-A336</t>
  </si>
  <si>
    <t xml:space="preserve">02.B.2.3 </t>
  </si>
  <si>
    <t xml:space="preserve"> ANALYSES ET MESURES D’EMPOUSSIÈREMENT</t>
  </si>
  <si>
    <t>ART</t>
  </si>
  <si>
    <t>000-A384</t>
  </si>
  <si>
    <t xml:space="preserve">02.B.2.4 </t>
  </si>
  <si>
    <t>NETTOYAGE ET RESTITUTION DES LOCAUX</t>
  </si>
  <si>
    <t>ART</t>
  </si>
  <si>
    <t>000-A385</t>
  </si>
  <si>
    <t xml:space="preserve">02.B.2.5 </t>
  </si>
  <si>
    <t>TEST, EXPERIMENTATION, ATTESTATIONS :</t>
  </si>
  <si>
    <t>ART</t>
  </si>
  <si>
    <t>000-L263</t>
  </si>
  <si>
    <t>02.B.3</t>
  </si>
  <si>
    <t>DESPLOMBAGE : TRAVAUX PREPARATOIRES</t>
  </si>
  <si>
    <t>CH4</t>
  </si>
  <si>
    <t xml:space="preserve">02.B.3.1 </t>
  </si>
  <si>
    <t>PGC</t>
  </si>
  <si>
    <t>ART</t>
  </si>
  <si>
    <t>000-L264</t>
  </si>
  <si>
    <t xml:space="preserve">02.B.3.2 </t>
  </si>
  <si>
    <t>VISITE DE SITE</t>
  </si>
  <si>
    <t>ART</t>
  </si>
  <si>
    <t>000-L265</t>
  </si>
  <si>
    <t xml:space="preserve">02.B.3.3 </t>
  </si>
  <si>
    <t>INSTALLATIONS DE CHANTIER</t>
  </si>
  <si>
    <t>ART</t>
  </si>
  <si>
    <t>000-L266</t>
  </si>
  <si>
    <t xml:space="preserve">02.B.3.4 </t>
  </si>
  <si>
    <t>NEUTRALISATION DES RÉSEAUX</t>
  </si>
  <si>
    <t>ART</t>
  </si>
  <si>
    <t>000-L268</t>
  </si>
  <si>
    <t xml:space="preserve">02.B.3.5 </t>
  </si>
  <si>
    <t>TRAVAUX PRÉPARATOIRES</t>
  </si>
  <si>
    <t>ART</t>
  </si>
  <si>
    <t>000-L269</t>
  </si>
  <si>
    <t>02.B.4</t>
  </si>
  <si>
    <t>DESPLOMBAGE : TRAVAUX</t>
  </si>
  <si>
    <t>CH4</t>
  </si>
  <si>
    <t xml:space="preserve">02.B.4.1 </t>
  </si>
  <si>
    <t>NATURE DES TRAVAUX</t>
  </si>
  <si>
    <t>ENS</t>
  </si>
  <si>
    <t>ART</t>
  </si>
  <si>
    <t>000-L282</t>
  </si>
  <si>
    <t xml:space="preserve">02.B.4.2 </t>
  </si>
  <si>
    <t xml:space="preserve">ATTESTATIONS </t>
  </si>
  <si>
    <t>ART</t>
  </si>
  <si>
    <t>000-L298</t>
  </si>
  <si>
    <t xml:space="preserve">02.B.4.3 </t>
  </si>
  <si>
    <t>NETTOYAGE ET RESTITUTION DES LOCAUX</t>
  </si>
  <si>
    <t>ART</t>
  </si>
  <si>
    <t>000-L273</t>
  </si>
  <si>
    <t>Montant HT du Lot N°02 DESAMINANTAGE - DEPLOMBAGE</t>
  </si>
  <si>
    <t>TOTHT</t>
  </si>
  <si>
    <t>TVA</t>
  </si>
  <si>
    <t>Montant TTC</t>
  </si>
  <si>
    <t>TOTTTC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</si>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</sst>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34">
    <xf numFmtId="0" fontId="0" fillId="0" borderId="0" xfId="0" applyProtection="1"/>
    <xf numFmtId="0" fontId="0" fillId="0" borderId="16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left" vertical="top" wrapText="1"/>
    </xf>
    <xf numFmtId="0" fontId="23" fillId="0" borderId="15" xfId="0" applyFont="1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righ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0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8" fillId="3" borderId="6" xfId="10" applyFont="1" applyBorder="1" applyProtection="1">
      <alignment horizontal="left" vertical="top" wrapText="1"/>
    </xf>
    <xf numFmtId="0" fontId="8" fillId="3" borderId="8" xfId="10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0" fillId="0" borderId="6" xfId="14" applyFont="1" applyBorder="1" applyProtection="1">
      <alignment horizontal="left" vertical="top" wrapText="1"/>
    </xf>
    <xf numFmtId="0" fontId="10" fillId="0" borderId="8" xfId="14" applyFont="1" applyBorder="1" applyProtection="1">
      <alignment horizontal="left" vertical="top" wrapText="1"/>
    </xf>
    <xf numFmtId="0" fontId="14" fillId="0" borderId="6" xfId="26" applyFont="1" applyBorder="1" applyProtection="1">
      <alignment horizontal="left" vertical="top" wrapText="1"/>
    </xf>
    <xf numFmtId="0" fontId="14" fillId="0" borderId="8" xfId="26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/>
      <protection locked="0"/>
    </xf>
    <xf numFmtId="165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7" xfId="0" applyNumberFormat="1" applyFont="1" applyBorder="1" applyAlignment="1" applyProtection="1">
      <alignment horizontal="center" vertical="top" wrapText="1"/>
      <protection locked="0"/>
    </xf>
    <xf numFmtId="164" fontId="0" fillId="0" borderId="9" xfId="0" applyNumberFormat="1" applyFont="1" applyBorder="1" applyAlignment="1" applyProtection="1">
      <alignment horizontal="right" vertical="top" wrapText="1"/>
      <protection locked="0"/>
    </xf>
    <xf numFmtId="0" fontId="0" fillId="0" borderId="2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5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16" xfId="0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46650</xdr:colOff>
      <xdr:row>0</xdr:row>
      <xdr:rowOff>667996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HOPITAL DUPUYTREN 1 - MEDECINE NUCLEAIRE -  avenue Martin Luther King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CHU DUPUTREN 1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avenue Martin Luther King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N°02 DESAMINANTAGE - DEPLOMBAGE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750375</xdr:colOff>
      <xdr:row>0</xdr:row>
      <xdr:rowOff>512648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Y3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8" sqref="C2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0" max="702" width="10.7109375" customWidth="1"/>
  </cols>
  <sheetData>
    <row r="1" spans="1:701" ht="66.599999999999994" customHeight="1" x14ac:dyDescent="0.25">
      <c r="A1" s="31"/>
      <c r="B1" s="32"/>
      <c r="C1" s="32"/>
      <c r="D1" s="32"/>
      <c r="E1" s="32"/>
      <c r="F1" s="33"/>
    </row>
    <row r="2" spans="1:701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1" x14ac:dyDescent="0.25">
      <c r="A3" s="6"/>
      <c r="B3" s="7"/>
      <c r="C3" s="8"/>
      <c r="D3" s="8"/>
      <c r="E3" s="8"/>
      <c r="F3" s="9"/>
    </row>
    <row r="4" spans="1:701" x14ac:dyDescent="0.25">
      <c r="A4" s="10" t="s">
        <v>4</v>
      </c>
      <c r="B4" s="11" t="s">
        <v>5</v>
      </c>
      <c r="C4" s="12"/>
      <c r="D4" s="12"/>
      <c r="E4" s="12"/>
      <c r="F4" s="13"/>
      <c r="ZX4" t="s">
        <v>6</v>
      </c>
      <c r="ZY4" s="14"/>
    </row>
    <row r="5" spans="1:701" x14ac:dyDescent="0.25">
      <c r="A5" s="15" t="s">
        <v>7</v>
      </c>
      <c r="B5" s="16" t="s">
        <v>8</v>
      </c>
      <c r="C5" s="12"/>
      <c r="D5" s="12"/>
      <c r="E5" s="12"/>
      <c r="F5" s="13"/>
      <c r="ZX5" t="s">
        <v>9</v>
      </c>
      <c r="ZY5" s="14"/>
    </row>
    <row r="6" spans="1:701" x14ac:dyDescent="0.25">
      <c r="A6" s="17" t="s">
        <v>10</v>
      </c>
      <c r="B6" s="18" t="s">
        <v>11</v>
      </c>
      <c r="C6" s="19" t="s">
        <v>109</v>
      </c>
      <c r="D6" s="20"/>
      <c r="E6" s="21">
        <v>0</v>
      </c>
      <c r="F6" s="22">
        <f t="shared" ref="F6:F13" si="0">ROUND(D6*E6,2)</f>
        <v>0</v>
      </c>
      <c r="ZX6" t="s">
        <v>12</v>
      </c>
      <c r="ZY6" s="14" t="s">
        <v>13</v>
      </c>
    </row>
    <row r="7" spans="1:701" x14ac:dyDescent="0.25">
      <c r="A7" s="17" t="s">
        <v>14</v>
      </c>
      <c r="B7" s="18" t="s">
        <v>15</v>
      </c>
      <c r="C7" s="19" t="s">
        <v>109</v>
      </c>
      <c r="D7" s="20"/>
      <c r="E7" s="21">
        <v>0</v>
      </c>
      <c r="F7" s="22">
        <f t="shared" si="0"/>
        <v>0</v>
      </c>
      <c r="ZX7" t="s">
        <v>16</v>
      </c>
      <c r="ZY7" s="14" t="s">
        <v>17</v>
      </c>
    </row>
    <row r="8" spans="1:701" x14ac:dyDescent="0.25">
      <c r="A8" s="17" t="s">
        <v>18</v>
      </c>
      <c r="B8" s="18" t="s">
        <v>19</v>
      </c>
      <c r="C8" s="19" t="s">
        <v>109</v>
      </c>
      <c r="D8" s="20"/>
      <c r="E8" s="21">
        <v>0</v>
      </c>
      <c r="F8" s="22">
        <f t="shared" si="0"/>
        <v>0</v>
      </c>
      <c r="ZX8" t="s">
        <v>20</v>
      </c>
      <c r="ZY8" s="14" t="s">
        <v>21</v>
      </c>
    </row>
    <row r="9" spans="1:701" x14ac:dyDescent="0.25">
      <c r="A9" s="17" t="s">
        <v>22</v>
      </c>
      <c r="B9" s="18" t="s">
        <v>23</v>
      </c>
      <c r="C9" s="19" t="s">
        <v>109</v>
      </c>
      <c r="D9" s="20"/>
      <c r="E9" s="21">
        <v>0</v>
      </c>
      <c r="F9" s="22">
        <f t="shared" si="0"/>
        <v>0</v>
      </c>
      <c r="ZX9" t="s">
        <v>24</v>
      </c>
      <c r="ZY9" s="14" t="s">
        <v>25</v>
      </c>
    </row>
    <row r="10" spans="1:701" x14ac:dyDescent="0.25">
      <c r="A10" s="17" t="s">
        <v>26</v>
      </c>
      <c r="B10" s="18" t="s">
        <v>27</v>
      </c>
      <c r="C10" s="19" t="s">
        <v>109</v>
      </c>
      <c r="D10" s="20"/>
      <c r="E10" s="21">
        <v>0</v>
      </c>
      <c r="F10" s="22">
        <f t="shared" si="0"/>
        <v>0</v>
      </c>
      <c r="ZX10" t="s">
        <v>28</v>
      </c>
      <c r="ZY10" s="14" t="s">
        <v>29</v>
      </c>
    </row>
    <row r="11" spans="1:701" x14ac:dyDescent="0.25">
      <c r="A11" s="17" t="s">
        <v>30</v>
      </c>
      <c r="B11" s="18" t="s">
        <v>31</v>
      </c>
      <c r="C11" s="19" t="s">
        <v>109</v>
      </c>
      <c r="D11" s="20"/>
      <c r="E11" s="21">
        <v>0</v>
      </c>
      <c r="F11" s="22">
        <f t="shared" si="0"/>
        <v>0</v>
      </c>
      <c r="ZX11" t="s">
        <v>32</v>
      </c>
      <c r="ZY11" s="14" t="s">
        <v>33</v>
      </c>
    </row>
    <row r="12" spans="1:701" x14ac:dyDescent="0.25">
      <c r="A12" s="17" t="s">
        <v>34</v>
      </c>
      <c r="B12" s="18" t="s">
        <v>35</v>
      </c>
      <c r="C12" s="19" t="s">
        <v>109</v>
      </c>
      <c r="D12" s="20"/>
      <c r="E12" s="21">
        <v>0</v>
      </c>
      <c r="F12" s="22">
        <f t="shared" si="0"/>
        <v>0</v>
      </c>
      <c r="ZX12" t="s">
        <v>36</v>
      </c>
      <c r="ZY12" s="14" t="s">
        <v>37</v>
      </c>
    </row>
    <row r="13" spans="1:701" x14ac:dyDescent="0.25">
      <c r="A13" s="17" t="s">
        <v>38</v>
      </c>
      <c r="B13" s="18" t="s">
        <v>39</v>
      </c>
      <c r="C13" s="19" t="s">
        <v>109</v>
      </c>
      <c r="D13" s="20"/>
      <c r="E13" s="21">
        <v>0</v>
      </c>
      <c r="F13" s="22">
        <f t="shared" si="0"/>
        <v>0</v>
      </c>
      <c r="ZX13" t="s">
        <v>40</v>
      </c>
      <c r="ZY13" s="14" t="s">
        <v>41</v>
      </c>
    </row>
    <row r="14" spans="1:701" x14ac:dyDescent="0.25">
      <c r="A14" s="15" t="s">
        <v>42</v>
      </c>
      <c r="B14" s="16" t="s">
        <v>43</v>
      </c>
      <c r="C14" s="12"/>
      <c r="D14" s="12"/>
      <c r="E14" s="12"/>
      <c r="F14" s="13"/>
      <c r="ZX14" t="s">
        <v>44</v>
      </c>
      <c r="ZY14" s="14"/>
    </row>
    <row r="15" spans="1:701" x14ac:dyDescent="0.25">
      <c r="A15" s="17" t="s">
        <v>45</v>
      </c>
      <c r="B15" s="18" t="s">
        <v>46</v>
      </c>
      <c r="C15" s="19" t="s">
        <v>93</v>
      </c>
      <c r="D15" s="20"/>
      <c r="E15" s="21">
        <v>0</v>
      </c>
      <c r="F15" s="22">
        <f>ROUND(D15*E15,2)</f>
        <v>0</v>
      </c>
      <c r="ZX15" t="s">
        <v>47</v>
      </c>
      <c r="ZY15" s="14" t="s">
        <v>48</v>
      </c>
    </row>
    <row r="16" spans="1:701" x14ac:dyDescent="0.25">
      <c r="A16" s="17" t="s">
        <v>49</v>
      </c>
      <c r="B16" s="18" t="s">
        <v>50</v>
      </c>
      <c r="C16" s="19" t="s">
        <v>93</v>
      </c>
      <c r="D16" s="20"/>
      <c r="E16" s="21">
        <v>0</v>
      </c>
      <c r="F16" s="22">
        <f>ROUND(D16*E16,2)</f>
        <v>0</v>
      </c>
      <c r="ZX16" t="s">
        <v>51</v>
      </c>
      <c r="ZY16" s="14" t="s">
        <v>52</v>
      </c>
    </row>
    <row r="17" spans="1:701" x14ac:dyDescent="0.25">
      <c r="A17" s="17" t="s">
        <v>53</v>
      </c>
      <c r="B17" s="18" t="s">
        <v>54</v>
      </c>
      <c r="C17" s="19" t="s">
        <v>93</v>
      </c>
      <c r="D17" s="20"/>
      <c r="E17" s="21">
        <v>0</v>
      </c>
      <c r="F17" s="22">
        <f>ROUND(D17*E17,2)</f>
        <v>0</v>
      </c>
      <c r="ZX17" t="s">
        <v>55</v>
      </c>
      <c r="ZY17" s="14" t="s">
        <v>56</v>
      </c>
    </row>
    <row r="18" spans="1:701" x14ac:dyDescent="0.25">
      <c r="A18" s="17" t="s">
        <v>57</v>
      </c>
      <c r="B18" s="18" t="s">
        <v>58</v>
      </c>
      <c r="C18" s="19" t="s">
        <v>93</v>
      </c>
      <c r="D18" s="20"/>
      <c r="E18" s="21">
        <v>0</v>
      </c>
      <c r="F18" s="22">
        <f>ROUND(D18*E18,2)</f>
        <v>0</v>
      </c>
      <c r="ZX18" t="s">
        <v>59</v>
      </c>
      <c r="ZY18" s="14" t="s">
        <v>60</v>
      </c>
    </row>
    <row r="19" spans="1:701" x14ac:dyDescent="0.25">
      <c r="A19" s="17" t="s">
        <v>61</v>
      </c>
      <c r="B19" s="18" t="s">
        <v>62</v>
      </c>
      <c r="C19" s="19" t="s">
        <v>93</v>
      </c>
      <c r="D19" s="20"/>
      <c r="E19" s="21">
        <v>0</v>
      </c>
      <c r="F19" s="22">
        <f>ROUND(D19*E19,2)</f>
        <v>0</v>
      </c>
      <c r="ZX19" t="s">
        <v>63</v>
      </c>
      <c r="ZY19" s="14" t="s">
        <v>64</v>
      </c>
    </row>
    <row r="20" spans="1:701" x14ac:dyDescent="0.25">
      <c r="A20" s="15" t="s">
        <v>65</v>
      </c>
      <c r="B20" s="16" t="s">
        <v>66</v>
      </c>
      <c r="C20" s="12"/>
      <c r="D20" s="12"/>
      <c r="E20" s="12"/>
      <c r="F20" s="13"/>
      <c r="ZX20" t="s">
        <v>67</v>
      </c>
      <c r="ZY20" s="14"/>
    </row>
    <row r="21" spans="1:701" x14ac:dyDescent="0.25">
      <c r="A21" s="17" t="s">
        <v>68</v>
      </c>
      <c r="B21" s="18" t="s">
        <v>69</v>
      </c>
      <c r="C21" s="19" t="s">
        <v>109</v>
      </c>
      <c r="D21" s="20"/>
      <c r="E21" s="21">
        <v>0</v>
      </c>
      <c r="F21" s="22">
        <f>ROUND(D21*E21,2)</f>
        <v>0</v>
      </c>
      <c r="ZX21" t="s">
        <v>70</v>
      </c>
      <c r="ZY21" s="14" t="s">
        <v>71</v>
      </c>
    </row>
    <row r="22" spans="1:701" x14ac:dyDescent="0.25">
      <c r="A22" s="17" t="s">
        <v>72</v>
      </c>
      <c r="B22" s="18" t="s">
        <v>73</v>
      </c>
      <c r="C22" s="19" t="s">
        <v>109</v>
      </c>
      <c r="D22" s="20"/>
      <c r="E22" s="21">
        <v>0</v>
      </c>
      <c r="F22" s="22">
        <f>ROUND(D22*E22,2)</f>
        <v>0</v>
      </c>
      <c r="ZX22" t="s">
        <v>74</v>
      </c>
      <c r="ZY22" s="14" t="s">
        <v>75</v>
      </c>
    </row>
    <row r="23" spans="1:701" x14ac:dyDescent="0.25">
      <c r="A23" s="17" t="s">
        <v>76</v>
      </c>
      <c r="B23" s="18" t="s">
        <v>77</v>
      </c>
      <c r="C23" s="19" t="s">
        <v>109</v>
      </c>
      <c r="D23" s="20"/>
      <c r="E23" s="21">
        <v>0</v>
      </c>
      <c r="F23" s="22">
        <f>ROUND(D23*E23,2)</f>
        <v>0</v>
      </c>
      <c r="ZX23" t="s">
        <v>78</v>
      </c>
      <c r="ZY23" s="14" t="s">
        <v>79</v>
      </c>
    </row>
    <row r="24" spans="1:701" x14ac:dyDescent="0.25">
      <c r="A24" s="17" t="s">
        <v>80</v>
      </c>
      <c r="B24" s="18" t="s">
        <v>81</v>
      </c>
      <c r="C24" s="19" t="s">
        <v>109</v>
      </c>
      <c r="D24" s="20"/>
      <c r="E24" s="21">
        <v>0</v>
      </c>
      <c r="F24" s="22">
        <f>ROUND(D24*E24,2)</f>
        <v>0</v>
      </c>
      <c r="ZX24" t="s">
        <v>82</v>
      </c>
      <c r="ZY24" s="14" t="s">
        <v>83</v>
      </c>
    </row>
    <row r="25" spans="1:701" x14ac:dyDescent="0.25">
      <c r="A25" s="17" t="s">
        <v>84</v>
      </c>
      <c r="B25" s="18" t="s">
        <v>85</v>
      </c>
      <c r="C25" s="19" t="s">
        <v>109</v>
      </c>
      <c r="D25" s="20"/>
      <c r="E25" s="21">
        <v>0</v>
      </c>
      <c r="F25" s="22">
        <f>ROUND(D25*E25,2)</f>
        <v>0</v>
      </c>
      <c r="ZX25" t="s">
        <v>86</v>
      </c>
      <c r="ZY25" s="14" t="s">
        <v>87</v>
      </c>
    </row>
    <row r="26" spans="1:701" x14ac:dyDescent="0.25">
      <c r="A26" s="15" t="s">
        <v>88</v>
      </c>
      <c r="B26" s="16" t="s">
        <v>89</v>
      </c>
      <c r="C26" s="12"/>
      <c r="D26" s="12"/>
      <c r="E26" s="12"/>
      <c r="F26" s="13"/>
      <c r="ZX26" t="s">
        <v>90</v>
      </c>
      <c r="ZY26" s="14"/>
    </row>
    <row r="27" spans="1:701" x14ac:dyDescent="0.25">
      <c r="A27" s="17" t="s">
        <v>91</v>
      </c>
      <c r="B27" s="18" t="s">
        <v>92</v>
      </c>
      <c r="C27" s="19" t="s">
        <v>93</v>
      </c>
      <c r="D27" s="20"/>
      <c r="E27" s="21">
        <v>0</v>
      </c>
      <c r="F27" s="22">
        <f>ROUND(D27*E27,2)</f>
        <v>0</v>
      </c>
      <c r="ZX27" t="s">
        <v>94</v>
      </c>
      <c r="ZY27" s="14" t="s">
        <v>95</v>
      </c>
    </row>
    <row r="28" spans="1:701" x14ac:dyDescent="0.25">
      <c r="A28" s="17" t="s">
        <v>96</v>
      </c>
      <c r="B28" s="18" t="s">
        <v>97</v>
      </c>
      <c r="C28" s="19" t="s">
        <v>93</v>
      </c>
      <c r="D28" s="20"/>
      <c r="E28" s="21">
        <v>0</v>
      </c>
      <c r="F28" s="22">
        <f>ROUND(D28*E28,2)</f>
        <v>0</v>
      </c>
      <c r="ZX28" t="s">
        <v>98</v>
      </c>
      <c r="ZY28" s="14" t="s">
        <v>99</v>
      </c>
    </row>
    <row r="29" spans="1:701" x14ac:dyDescent="0.25">
      <c r="A29" s="17" t="s">
        <v>100</v>
      </c>
      <c r="B29" s="18" t="s">
        <v>101</v>
      </c>
      <c r="C29" s="19" t="s">
        <v>93</v>
      </c>
      <c r="D29" s="20"/>
      <c r="E29" s="21">
        <v>0</v>
      </c>
      <c r="F29" s="22">
        <f>ROUND(D29*E29,2)</f>
        <v>0</v>
      </c>
      <c r="ZX29" t="s">
        <v>102</v>
      </c>
      <c r="ZY29" s="14" t="s">
        <v>103</v>
      </c>
    </row>
    <row r="30" spans="1:701" x14ac:dyDescent="0.25">
      <c r="A30" s="23"/>
      <c r="B30" s="24"/>
      <c r="C30" s="25"/>
      <c r="D30" s="25"/>
      <c r="E30" s="25"/>
      <c r="F30" s="26"/>
    </row>
    <row r="31" spans="1:701" x14ac:dyDescent="0.25">
      <c r="A31" s="27"/>
      <c r="B31" s="27"/>
      <c r="C31" s="27"/>
      <c r="D31" s="27"/>
      <c r="E31" s="27"/>
      <c r="F31" s="27"/>
    </row>
    <row r="32" spans="1:701" ht="30" x14ac:dyDescent="0.25">
      <c r="B32" s="28" t="s">
        <v>104</v>
      </c>
      <c r="F32" s="29">
        <f>SUBTOTAL(109,F4:F30)</f>
        <v>0</v>
      </c>
      <c r="ZX32" t="s">
        <v>105</v>
      </c>
    </row>
    <row r="33" spans="1:700" x14ac:dyDescent="0.25">
      <c r="A33" s="30">
        <v>20</v>
      </c>
      <c r="B33" s="28" t="str">
        <f>CONCATENATE("Montant TVA (",A33,"%)")</f>
        <v>Montant TVA (20%)</v>
      </c>
      <c r="F33" s="29">
        <f>(F32*A33)/100</f>
        <v>0</v>
      </c>
      <c r="ZX33" t="s">
        <v>106</v>
      </c>
    </row>
    <row r="34" spans="1:700" x14ac:dyDescent="0.25">
      <c r="B34" s="28" t="s">
        <v>107</v>
      </c>
      <c r="F34" s="29">
        <f>F32+F33</f>
        <v>0</v>
      </c>
      <c r="ZX34" t="s">
        <v>108</v>
      </c>
    </row>
    <row r="35" spans="1:700" x14ac:dyDescent="0.25">
      <c r="F35" s="29"/>
    </row>
    <row r="36" spans="1:700" x14ac:dyDescent="0.25">
      <c r="F36" s="29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DESAMINANTAGE - DEPLO</vt:lpstr>
      <vt:lpstr>'Lot N°02 DESAMINANTAGE - DEPLO'!Impression_des_titres</vt:lpstr>
      <vt:lpstr>'Lot N°02 DESAMINANTAGE - DEPLO'!Zone_d_impression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theo.l</dc:creator>
  <cp:lastModifiedBy>Théo LESPIAUCQ</cp:lastModifiedBy>
  <dcterms:created xsi:type="dcterms:W3CDTF">2025-06-12T07:07:00Z</dcterms:created>
  <dcterms:modified xsi:type="dcterms:W3CDTF">2025-06-13T08:17:03Z</dcterms:modified>
</cp:coreProperties>
</file>